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6">
      <text>
        <t xml:space="preserve">It could be underestimating because it´s not taking account the possible yield increase when the crops are seed together
	-Julián Asinsten</t>
      </text>
    </comment>
  </commentList>
</comments>
</file>

<file path=xl/sharedStrings.xml><?xml version="1.0" encoding="utf-8"?>
<sst xmlns="http://schemas.openxmlformats.org/spreadsheetml/2006/main" count="56" uniqueCount="45">
  <si>
    <t>Protein content</t>
  </si>
  <si>
    <t>Crop</t>
  </si>
  <si>
    <t>Lower yield (kg/ha)</t>
  </si>
  <si>
    <t>Upper yield (kg/ha)</t>
  </si>
  <si>
    <t>%</t>
  </si>
  <si>
    <t>Corn</t>
  </si>
  <si>
    <t>Bean</t>
  </si>
  <si>
    <t>Pumpking</t>
  </si>
  <si>
    <t>Food production per hectare</t>
  </si>
  <si>
    <t>Using the same UTT example to illustrate</t>
  </si>
  <si>
    <t>Compared to:</t>
  </si>
  <si>
    <t>Protein content (kg)</t>
  </si>
  <si>
    <t>Hybrid corn yield (kg/ha)</t>
  </si>
  <si>
    <t>relation between MILPA and Hybrid corn (monoculture)</t>
  </si>
  <si>
    <t>Crop residues (fertilizer saving)</t>
  </si>
  <si>
    <t>2000 kg/ha</t>
  </si>
  <si>
    <t>Other studies that presents relations</t>
  </si>
  <si>
    <t>Resource-Conserving Agriculture Increases Yields in Developing Countries</t>
  </si>
  <si>
    <t>64%-79%</t>
  </si>
  <si>
    <t>Total protein content (kg) of MILPA</t>
  </si>
  <si>
    <t>Manejo orgánico de la milpa: rendimiento de maíz, frijol y calabaza en monocultivo y policultivo</t>
  </si>
  <si>
    <t>Total protein content (kg) of seed Hybrid Corn (monoculture)</t>
  </si>
  <si>
    <t>"Environmental Impact of Different Agricultural Management Practices: Conventional vs. Organic Agriculture" Tiziano Gomiero a , David Pimentel b &amp; Maurizio G. Paoletti- 2012</t>
  </si>
  <si>
    <t>70%-90%</t>
  </si>
  <si>
    <t>Example for cuantify the impact with the Farmers of the UTT (Union of Land Workers)</t>
  </si>
  <si>
    <t>Emissions</t>
  </si>
  <si>
    <t>If they could destinate 10% of their surface to seed MILPA</t>
  </si>
  <si>
    <t>using example of food production on MILPA</t>
  </si>
  <si>
    <t>Hectares</t>
  </si>
  <si>
    <t>Greenhouse gasses production of Corn using pesticides ( TN CO2 eq/ TN)</t>
  </si>
  <si>
    <t>Food production</t>
  </si>
  <si>
    <t>kg</t>
  </si>
  <si>
    <t>source: Análisis De Emisiones De Gases De Efecto Invernadero De La Producción Agrícola Extensiva Y Estudio De La “Huella De Carbono” De Los Productos Derivados De La Soja En La República Argentina Ing. Ind. Sebastián Galbusera Ing. Agr. Jorge Antonio Hilbert</t>
  </si>
  <si>
    <t>https://inta.gob.ar/sites/default/files/script-tmp-inta-_analisis_emisiones_metodologia_ipcc.pdf</t>
  </si>
  <si>
    <t>Reduce of greenhouse gasses emissions by the use of agroecology</t>
  </si>
  <si>
    <t>Lower bound</t>
  </si>
  <si>
    <t>Upper bound</t>
  </si>
  <si>
    <t>Total food production (MILPA)</t>
  </si>
  <si>
    <t>source: FAO (2002)</t>
  </si>
  <si>
    <t>http://www.fao.org/3/y4137e/y4137e02b.htm</t>
  </si>
  <si>
    <t>Compared to Hybrid corn</t>
  </si>
  <si>
    <t>emissions of hybrid crop</t>
  </si>
  <si>
    <t>Hybrid corn (monoculture)</t>
  </si>
  <si>
    <t>emissions of MILPA system lower bound</t>
  </si>
  <si>
    <t>emissions of MILPA system upper bound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</si>
</sst>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</font>
    <font>
      <color theme="1"/>
      <name val="Arial"/>
    </font>
    <font>
      <b/>
      <color theme="1"/>
      <name val="Arial"/>
    </font>
    <font>
      <color rgb="FF263238"/>
      <name val="Roboto"/>
    </font>
    <font>
      <i/>
      <color theme="1"/>
      <name val="Arial"/>
    </font>
    <font>
      <u/>
      <color rgb="FF0000FF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2" numFmtId="0" xfId="0" applyFont="1"/>
    <xf borderId="0" fillId="2" fontId="2" numFmtId="10" xfId="0" applyFill="1" applyFont="1" applyNumberFormat="1"/>
    <xf borderId="0" fillId="0" fontId="2" numFmtId="10" xfId="0" applyFont="1" applyNumberFormat="1"/>
    <xf borderId="0" fillId="2" fontId="2" numFmtId="1" xfId="0" applyFont="1" applyNumberFormat="1"/>
    <xf borderId="0" fillId="0" fontId="2" numFmtId="9" xfId="0" applyAlignment="1" applyFont="1" applyNumberFormat="1">
      <alignment readingOrder="0"/>
    </xf>
    <xf borderId="0" fillId="2" fontId="2" numFmtId="0" xfId="0" applyFont="1"/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2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inta.gob.ar/sites/default/files/script-tmp-inta-_analisis_emisiones_metodologia_ipcc.pdf" TargetMode="External"/><Relationship Id="rId3" Type="http://schemas.openxmlformats.org/officeDocument/2006/relationships/hyperlink" Target="http://www.fao.org/3/y4137e/y4137e02b.htm" TargetMode="External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2.86"/>
    <col customWidth="1" min="2" max="2" width="24.43"/>
    <col customWidth="1" min="6" max="6" width="50.57"/>
  </cols>
  <sheetData>
    <row r="1">
      <c r="A1" s="1"/>
      <c r="B1" s="2"/>
      <c r="C1" s="2"/>
      <c r="F1" s="3" t="s">
        <v>0</v>
      </c>
    </row>
    <row r="2">
      <c r="A2" s="2" t="s">
        <v>1</v>
      </c>
      <c r="B2" s="2" t="s">
        <v>2</v>
      </c>
      <c r="C2" s="2" t="s">
        <v>3</v>
      </c>
      <c r="F2" s="2" t="s">
        <v>1</v>
      </c>
      <c r="G2" s="2" t="s">
        <v>4</v>
      </c>
    </row>
    <row r="3">
      <c r="A3" s="2" t="s">
        <v>5</v>
      </c>
      <c r="B3" s="2">
        <v>4200.0</v>
      </c>
      <c r="C3" s="2">
        <v>6300.0</v>
      </c>
      <c r="F3" s="2" t="s">
        <v>5</v>
      </c>
      <c r="G3" s="2">
        <v>0.0854</v>
      </c>
    </row>
    <row r="4">
      <c r="A4" s="2" t="s">
        <v>6</v>
      </c>
      <c r="B4" s="2">
        <v>3000.0</v>
      </c>
      <c r="C4" s="2">
        <v>7000.0</v>
      </c>
      <c r="F4" s="2" t="s">
        <v>6</v>
      </c>
      <c r="G4" s="2">
        <v>0.05</v>
      </c>
    </row>
    <row r="5">
      <c r="A5" s="2" t="s">
        <v>7</v>
      </c>
      <c r="B5" s="2">
        <v>16000.0</v>
      </c>
      <c r="C5" s="2">
        <v>30000.0</v>
      </c>
      <c r="F5" s="2" t="s">
        <v>7</v>
      </c>
      <c r="G5" s="2">
        <v>0.012</v>
      </c>
    </row>
    <row r="6">
      <c r="A6" s="2" t="s">
        <v>8</v>
      </c>
      <c r="B6" s="4">
        <f t="shared" ref="B6:C6" si="1">SUM(B3:B5)</f>
        <v>23200</v>
      </c>
      <c r="C6" s="4">
        <f t="shared" si="1"/>
        <v>43300</v>
      </c>
    </row>
    <row r="7">
      <c r="A7" s="2"/>
      <c r="B7" s="2"/>
      <c r="F7" s="3" t="s">
        <v>9</v>
      </c>
    </row>
    <row r="8">
      <c r="A8" s="3" t="s">
        <v>10</v>
      </c>
      <c r="B8" s="2"/>
      <c r="F8" s="2" t="s">
        <v>11</v>
      </c>
    </row>
    <row r="9">
      <c r="A9" s="2" t="s">
        <v>12</v>
      </c>
      <c r="B9" s="2">
        <v>8000.0</v>
      </c>
      <c r="F9" s="2" t="s">
        <v>1</v>
      </c>
    </row>
    <row r="10">
      <c r="A10" s="2" t="s">
        <v>13</v>
      </c>
      <c r="B10" s="5">
        <f>(B6/B9)-1</f>
        <v>1.9</v>
      </c>
      <c r="F10" s="2" t="s">
        <v>5</v>
      </c>
      <c r="G10" s="4">
        <f t="shared" ref="G10:G12" si="2">G3*B22</f>
        <v>5380.2</v>
      </c>
    </row>
    <row r="11">
      <c r="A11" s="3" t="s">
        <v>14</v>
      </c>
      <c r="B11" s="2" t="s">
        <v>15</v>
      </c>
      <c r="F11" s="2" t="s">
        <v>6</v>
      </c>
      <c r="G11" s="4">
        <f t="shared" si="2"/>
        <v>2250</v>
      </c>
    </row>
    <row r="12">
      <c r="C12" s="6"/>
      <c r="F12" s="2" t="s">
        <v>7</v>
      </c>
      <c r="G12" s="4">
        <f t="shared" si="2"/>
        <v>2880</v>
      </c>
    </row>
    <row r="13">
      <c r="A13" s="3" t="s">
        <v>16</v>
      </c>
    </row>
    <row r="14">
      <c r="A14" s="2" t="s">
        <v>17</v>
      </c>
      <c r="B14" s="2" t="s">
        <v>18</v>
      </c>
      <c r="F14" s="3" t="s">
        <v>19</v>
      </c>
      <c r="G14" s="7">
        <f>SUM(G10:G12)</f>
        <v>10510.2</v>
      </c>
    </row>
    <row r="15">
      <c r="A15" s="2" t="s">
        <v>20</v>
      </c>
      <c r="B15" s="8">
        <v>0.7</v>
      </c>
      <c r="F15" s="3" t="s">
        <v>21</v>
      </c>
      <c r="G15" s="9">
        <f>G3*B27</f>
        <v>10248</v>
      </c>
    </row>
    <row r="16" ht="13.5" customHeight="1">
      <c r="A16" s="10" t="s">
        <v>22</v>
      </c>
      <c r="B16" s="2" t="s">
        <v>23</v>
      </c>
    </row>
    <row r="17" ht="13.5" customHeight="1"/>
    <row r="18">
      <c r="A18" s="3" t="s">
        <v>24</v>
      </c>
      <c r="F18" s="3" t="s">
        <v>25</v>
      </c>
    </row>
    <row r="19">
      <c r="A19" s="2" t="s">
        <v>26</v>
      </c>
      <c r="F19" s="2" t="s">
        <v>27</v>
      </c>
    </row>
    <row r="20">
      <c r="A20" s="2" t="s">
        <v>28</v>
      </c>
      <c r="B20" s="2">
        <v>150.0</v>
      </c>
      <c r="F20" s="2" t="s">
        <v>29</v>
      </c>
      <c r="G20" s="2">
        <v>0.11</v>
      </c>
    </row>
    <row r="21">
      <c r="A21" s="11" t="s">
        <v>30</v>
      </c>
      <c r="B21" s="2" t="s">
        <v>31</v>
      </c>
      <c r="F21" s="2" t="s">
        <v>32</v>
      </c>
      <c r="G21" s="12" t="s">
        <v>33</v>
      </c>
    </row>
    <row r="22">
      <c r="A22" s="2" t="s">
        <v>5</v>
      </c>
      <c r="B22" s="4">
        <f t="shared" ref="B22:B24" si="3">$B$20*0.1*B3</f>
        <v>63000</v>
      </c>
      <c r="F22" s="2" t="s">
        <v>34</v>
      </c>
    </row>
    <row r="23">
      <c r="A23" s="2" t="s">
        <v>6</v>
      </c>
      <c r="B23" s="4">
        <f t="shared" si="3"/>
        <v>45000</v>
      </c>
      <c r="F23" s="2" t="s">
        <v>35</v>
      </c>
      <c r="G23" s="2">
        <v>0.48</v>
      </c>
    </row>
    <row r="24">
      <c r="A24" s="2" t="s">
        <v>7</v>
      </c>
      <c r="B24" s="4">
        <f t="shared" si="3"/>
        <v>240000</v>
      </c>
      <c r="F24" s="2" t="s">
        <v>36</v>
      </c>
      <c r="G24" s="2">
        <v>0.66</v>
      </c>
    </row>
    <row r="25">
      <c r="A25" s="2" t="s">
        <v>37</v>
      </c>
      <c r="B25" s="9">
        <f>SUM(B22:B24)</f>
        <v>348000</v>
      </c>
      <c r="F25" s="2" t="s">
        <v>38</v>
      </c>
      <c r="G25" s="12" t="s">
        <v>39</v>
      </c>
    </row>
    <row r="26">
      <c r="A26" s="2" t="s">
        <v>40</v>
      </c>
      <c r="F26" s="3" t="s">
        <v>41</v>
      </c>
      <c r="G26" s="13">
        <f>G20*B27</f>
        <v>13200</v>
      </c>
    </row>
    <row r="27">
      <c r="A27" s="2" t="s">
        <v>42</v>
      </c>
      <c r="B27" s="9">
        <f>B20*0.1*B9</f>
        <v>120000</v>
      </c>
      <c r="F27" s="3" t="s">
        <v>43</v>
      </c>
      <c r="G27" s="13">
        <f>G26*(1-G23)</f>
        <v>6864</v>
      </c>
    </row>
    <row r="28">
      <c r="A28" s="2"/>
      <c r="F28" s="3" t="s">
        <v>44</v>
      </c>
      <c r="G28" s="13">
        <f>G26*(1-G24)</f>
        <v>4488</v>
      </c>
    </row>
  </sheetData>
  <hyperlinks>
    <hyperlink r:id="rId2" ref="G21"/>
    <hyperlink r:id="rId3" ref="G25"/>
  </hyperlinks>
  <drawing r:id="rId4"/>
  <legacyDrawing r:id="rId5"/>
</worksheet>
</file>